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minimized="1" xWindow="0" yWindow="0" windowWidth="28800" windowHeight="12435"/>
  </bookViews>
  <sheets>
    <sheet name="Anlægsudg. 30.04.2017 Status,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G42" i="1"/>
  <c r="F42" i="1"/>
  <c r="E42" i="1"/>
  <c r="D42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2" i="1" s="1"/>
</calcChain>
</file>

<file path=xl/sharedStrings.xml><?xml version="1.0" encoding="utf-8"?>
<sst xmlns="http://schemas.openxmlformats.org/spreadsheetml/2006/main" count="116" uniqueCount="100">
  <si>
    <t>Anlægsudgifter pr. 30.04.2017</t>
  </si>
  <si>
    <t>Økonomi og Erhverv</t>
  </si>
  <si>
    <t>Bevilling</t>
  </si>
  <si>
    <t>Akk.forbrug</t>
  </si>
  <si>
    <t>Korr. Budget</t>
  </si>
  <si>
    <t>Regnskab</t>
  </si>
  <si>
    <t>Uforbrugt</t>
  </si>
  <si>
    <t xml:space="preserve">Forventet </t>
  </si>
  <si>
    <t>Status</t>
  </si>
  <si>
    <t>Aftale holder</t>
  </si>
  <si>
    <t>010107-       300417</t>
  </si>
  <si>
    <t>010107-300417</t>
  </si>
  <si>
    <t>30.04.17</t>
  </si>
  <si>
    <t>beløb</t>
  </si>
  <si>
    <t>Regnskab 2017</t>
  </si>
  <si>
    <t>005836</t>
  </si>
  <si>
    <t>Køb af Torvegade 10, Varde - Shell grunden</t>
  </si>
  <si>
    <t>Afsluttet 2017</t>
  </si>
  <si>
    <t>005839</t>
  </si>
  <si>
    <t>Salg af ejd til selskaber under Varde Forsyning A/S</t>
  </si>
  <si>
    <t>Afventer miljøstation</t>
  </si>
  <si>
    <t>005846</t>
  </si>
  <si>
    <t>Køb af Slotsgade 17, Varde - Den gl. Handelsskole</t>
  </si>
  <si>
    <t>igangværende, afventer</t>
  </si>
  <si>
    <t>005847</t>
  </si>
  <si>
    <t>Salg af lille areal Søndergade/Odensvej, matr nr. 8 bæ</t>
  </si>
  <si>
    <t>Afsluttet</t>
  </si>
  <si>
    <t>005849</t>
  </si>
  <si>
    <t>Køb af Jord i Årre - Årre ny børnehave</t>
  </si>
  <si>
    <t>Ved afslutning af køb deles udgifterne mellem byggemodningskontoen og Årre Børnecenter</t>
  </si>
  <si>
    <t>005852</t>
  </si>
  <si>
    <t>Salg af del af Aavej 3A, Varde</t>
  </si>
  <si>
    <t>005853</t>
  </si>
  <si>
    <t>Salg af matr. 9d Tarp by, Tarpvej 155, Lunde</t>
  </si>
  <si>
    <t>010807</t>
  </si>
  <si>
    <t xml:space="preserve">Vedligeholdelse af kommunale bygninger - Central Pulje </t>
  </si>
  <si>
    <t>Bruges på vedligeholdelsesarbejder i 2017</t>
  </si>
  <si>
    <t>010840</t>
  </si>
  <si>
    <t>Energibesp. foranst. - Fælles for energikonti</t>
  </si>
  <si>
    <t>Dækkes af pulje energ.besp</t>
  </si>
  <si>
    <t>013840</t>
  </si>
  <si>
    <t>Energibesp.foranst. - Andre faste ejendomme</t>
  </si>
  <si>
    <t>013865</t>
  </si>
  <si>
    <t>Pulje til bygninger/ældreboliger - som skal afviklers</t>
  </si>
  <si>
    <t>Bruges efter behov</t>
  </si>
  <si>
    <t>013874</t>
  </si>
  <si>
    <t>Salg af tandklinikker i Agerbæk og Ølgod</t>
  </si>
  <si>
    <t>Én af ejendommene ikke solgt endnu</t>
  </si>
  <si>
    <t>013892</t>
  </si>
  <si>
    <t>Salg af Slotsgade 5, Varde</t>
  </si>
  <si>
    <t>Afsluttes 2017</t>
  </si>
  <si>
    <t>013898</t>
  </si>
  <si>
    <t>Salg af Storegade 53, Agerbæk - gammel materielgård</t>
  </si>
  <si>
    <t>013899</t>
  </si>
  <si>
    <t>Nedrivning af Løkkevang 16, Ølgod</t>
  </si>
  <si>
    <t>Pågår</t>
  </si>
  <si>
    <t>013900</t>
  </si>
  <si>
    <t>Køb af Torvet 14, lejlighed st. tv., Ølgod</t>
  </si>
  <si>
    <t>013901</t>
  </si>
  <si>
    <t>Salg af Østergade 3, Lunde</t>
  </si>
  <si>
    <t>Afventer faktura fra rådgiver + tinglysning</t>
  </si>
  <si>
    <t>020868</t>
  </si>
  <si>
    <t>Cykellegebane</t>
  </si>
  <si>
    <t>Igangsættes/afsluttes 2017</t>
  </si>
  <si>
    <t>095825</t>
  </si>
  <si>
    <t>Nedlæggelse af brandhaner</t>
  </si>
  <si>
    <t>205840</t>
  </si>
  <si>
    <t>Energibesparende foranstaltninger - Materielgårde</t>
  </si>
  <si>
    <t>301840</t>
  </si>
  <si>
    <t>Energibesparende foranstaltninger - skolerne</t>
  </si>
  <si>
    <t>318840</t>
  </si>
  <si>
    <t>Energibesparende foranst. - Idrætsfaciliteter børn/unge</t>
  </si>
  <si>
    <t>350840</t>
  </si>
  <si>
    <t>Energibesparende foranst. - Biblioteker</t>
  </si>
  <si>
    <t>360812</t>
  </si>
  <si>
    <t>Varde Museum, Danmarks Flygtningemuseum</t>
  </si>
  <si>
    <t>Tilskud Danmarks Flygtninge museum</t>
  </si>
  <si>
    <t>375840</t>
  </si>
  <si>
    <t>Energibesparende foranst. - Fritidsaktiviteter</t>
  </si>
  <si>
    <t>514840</t>
  </si>
  <si>
    <t>Engergibesp. foranst. - Integrerede daginstitutioner</t>
  </si>
  <si>
    <t>532840</t>
  </si>
  <si>
    <t>Energibesparende foranst. - Ældreboliger</t>
  </si>
  <si>
    <t>550840</t>
  </si>
  <si>
    <t>Energibesparende foranst.  - botilbud til længerevarende ophold</t>
  </si>
  <si>
    <t>650813</t>
  </si>
  <si>
    <t>Projekt 7-2, Bytoften</t>
  </si>
  <si>
    <t>650816</t>
  </si>
  <si>
    <t>Køb og renoveringn af bygninger 5,1 BCV</t>
  </si>
  <si>
    <t>650840</t>
  </si>
  <si>
    <t>Energibesparende foranst. - Rådhuse</t>
  </si>
  <si>
    <t>651801</t>
  </si>
  <si>
    <t>Energipuljen</t>
  </si>
  <si>
    <t>Er disponeret</t>
  </si>
  <si>
    <t>651807</t>
  </si>
  <si>
    <t>Standardisering af infrastruktur</t>
  </si>
  <si>
    <t>Fortsætter i 2018</t>
  </si>
  <si>
    <t>662850</t>
  </si>
  <si>
    <t>Fortællinger i "Naturpark Vesterhavet" - Nordea</t>
  </si>
  <si>
    <t>Mangler indtægt. Forventes okt.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</si>
</sst>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wrapText="1"/>
    </xf>
    <xf numFmtId="0" fontId="2" fillId="2" borderId="3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>
      <alignment horizontal="center" wrapText="1"/>
    </xf>
    <xf numFmtId="0" fontId="2" fillId="2" borderId="4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49" fontId="2" fillId="0" borderId="1" xfId="0" quotePrefix="1" applyNumberFormat="1" applyFont="1" applyFill="1" applyBorder="1" applyAlignment="1" applyProtection="1">
      <protection locked="0"/>
    </xf>
    <xf numFmtId="49" fontId="2" fillId="0" borderId="5" xfId="0" quotePrefix="1" applyNumberFormat="1" applyFont="1" applyFill="1" applyBorder="1" applyAlignment="1" applyProtection="1">
      <protection locked="0"/>
    </xf>
    <xf numFmtId="3" fontId="2" fillId="0" borderId="1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0" fontId="3" fillId="0" borderId="1" xfId="0" applyFont="1" applyBorder="1"/>
    <xf numFmtId="49" fontId="2" fillId="0" borderId="6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/>
    <xf numFmtId="3" fontId="2" fillId="0" borderId="6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4" fillId="0" borderId="6" xfId="1" applyBorder="1" applyAlignment="1">
      <alignment wrapText="1"/>
    </xf>
    <xf numFmtId="49" fontId="4" fillId="0" borderId="6" xfId="0" quotePrefix="1" applyNumberFormat="1" applyFont="1" applyFill="1" applyBorder="1" applyAlignment="1" applyProtection="1">
      <protection locked="0"/>
    </xf>
    <xf numFmtId="49" fontId="4" fillId="0" borderId="6" xfId="0" quotePrefix="1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vertical="top"/>
    </xf>
    <xf numFmtId="3" fontId="2" fillId="0" borderId="6" xfId="0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top"/>
    </xf>
    <xf numFmtId="0" fontId="4" fillId="0" borderId="6" xfId="1" applyBorder="1" applyAlignment="1">
      <alignment vertical="top" wrapText="1"/>
    </xf>
    <xf numFmtId="0" fontId="3" fillId="0" borderId="6" xfId="0" applyFont="1" applyBorder="1"/>
    <xf numFmtId="49" fontId="2" fillId="0" borderId="6" xfId="0" quotePrefix="1" applyNumberFormat="1" applyFont="1" applyFill="1" applyBorder="1" applyAlignment="1" applyProtection="1">
      <alignment vertical="top"/>
      <protection locked="0"/>
    </xf>
    <xf numFmtId="49" fontId="2" fillId="0" borderId="6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3" fillId="0" borderId="7" xfId="0" applyFont="1" applyBorder="1"/>
    <xf numFmtId="49" fontId="4" fillId="0" borderId="1" xfId="0" quotePrefix="1" applyNumberFormat="1" applyFont="1" applyFill="1" applyBorder="1" applyAlignment="1" applyProtection="1">
      <protection locked="0"/>
    </xf>
    <xf numFmtId="0" fontId="2" fillId="2" borderId="5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0" fontId="3" fillId="2" borderId="2" xfId="0" applyFont="1" applyFill="1" applyBorder="1"/>
    <xf numFmtId="49" fontId="4" fillId="0" borderId="3" xfId="0" quotePrefix="1" applyNumberFormat="1" applyFont="1" applyFill="1" applyBorder="1" applyAlignment="1" applyProtection="1">
      <protection locked="0"/>
    </xf>
    <xf numFmtId="0" fontId="2" fillId="2" borderId="8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3" fontId="2" fillId="2" borderId="8" xfId="0" applyNumberFormat="1" applyFont="1" applyFill="1" applyBorder="1" applyAlignment="1" applyProtection="1"/>
    <xf numFmtId="0" fontId="3" fillId="2" borderId="4" xfId="0" applyFont="1" applyFill="1" applyBorder="1"/>
    <xf numFmtId="0" fontId="2" fillId="2" borderId="4" xfId="0" applyNumberFormat="1" applyFont="1" applyFill="1" applyBorder="1" applyAlignment="1" applyProtection="1">
      <alignment horizontal="center" wrapText="1"/>
    </xf>
    <xf numFmtId="3" fontId="2" fillId="0" borderId="7" xfId="0" applyNumberFormat="1" applyFont="1" applyFill="1" applyBorder="1" applyAlignment="1" applyProtection="1"/>
    <xf numFmtId="3" fontId="2" fillId="2" borderId="2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0" fontId="5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B1" workbookViewId="0">
      <selection activeCell="B1" sqref="B1"/>
    </sheetView>
  </sheetViews>
  <sheetFormatPr defaultRowHeight="15" x14ac:dyDescent="0.25"/>
  <cols>
    <col min="1" max="1" width="7.28515625" hidden="1" customWidth="1"/>
    <col min="3" max="3" width="48.42578125" customWidth="1"/>
    <col min="4" max="4" width="12.42578125" hidden="1" customWidth="1"/>
    <col min="5" max="5" width="13" hidden="1" customWidth="1"/>
    <col min="6" max="6" width="12.42578125" customWidth="1"/>
    <col min="7" max="7" width="11.7109375" customWidth="1"/>
    <col min="8" max="8" width="11.42578125" customWidth="1"/>
    <col min="9" max="9" width="15.7109375" customWidth="1"/>
    <col min="10" max="10" width="1.28515625" customWidth="1"/>
    <col min="11" max="11" width="34.42578125" customWidth="1"/>
  </cols>
  <sheetData>
    <row r="1" spans="1:11" ht="18.75" x14ac:dyDescent="0.3">
      <c r="A1" s="1"/>
      <c r="B1" s="45" t="s">
        <v>0</v>
      </c>
      <c r="C1" s="1"/>
    </row>
    <row r="3" spans="1:11" x14ac:dyDescent="0.25">
      <c r="A3" s="2"/>
      <c r="B3" s="2"/>
      <c r="C3" s="2" t="s">
        <v>1</v>
      </c>
      <c r="D3" s="3" t="s">
        <v>2</v>
      </c>
      <c r="E3" s="2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4"/>
      <c r="K3" s="4" t="s">
        <v>8</v>
      </c>
    </row>
    <row r="4" spans="1:11" ht="36" customHeight="1" x14ac:dyDescent="0.25">
      <c r="A4" s="5" t="s">
        <v>9</v>
      </c>
      <c r="B4" s="6"/>
      <c r="C4" s="6"/>
      <c r="D4" s="7" t="s">
        <v>10</v>
      </c>
      <c r="E4" s="7" t="s">
        <v>11</v>
      </c>
      <c r="F4" s="7">
        <v>2017</v>
      </c>
      <c r="G4" s="8" t="s">
        <v>12</v>
      </c>
      <c r="H4" s="7" t="s">
        <v>13</v>
      </c>
      <c r="I4" s="7" t="s">
        <v>14</v>
      </c>
      <c r="J4" s="41"/>
      <c r="K4" s="9"/>
    </row>
    <row r="5" spans="1:11" x14ac:dyDescent="0.25">
      <c r="A5" s="10"/>
      <c r="B5" s="10"/>
      <c r="C5" s="11"/>
      <c r="D5" s="12"/>
      <c r="E5" s="13"/>
      <c r="F5" s="12"/>
      <c r="G5" s="13"/>
      <c r="H5" s="12"/>
      <c r="I5" s="12"/>
      <c r="J5" s="12"/>
      <c r="K5" s="14"/>
    </row>
    <row r="6" spans="1:11" x14ac:dyDescent="0.25">
      <c r="A6" s="15"/>
      <c r="B6" s="15" t="s">
        <v>15</v>
      </c>
      <c r="C6" s="16" t="s">
        <v>16</v>
      </c>
      <c r="D6" s="17">
        <v>3100000</v>
      </c>
      <c r="E6" s="18">
        <v>3014982.92</v>
      </c>
      <c r="F6" s="17">
        <v>85017</v>
      </c>
      <c r="G6" s="18">
        <v>0</v>
      </c>
      <c r="H6" s="17">
        <f t="shared" ref="H6:H39" si="0">SUM(F6-G6)</f>
        <v>85017</v>
      </c>
      <c r="I6" s="17">
        <v>0</v>
      </c>
      <c r="J6" s="17"/>
      <c r="K6" s="19" t="s">
        <v>17</v>
      </c>
    </row>
    <row r="7" spans="1:11" x14ac:dyDescent="0.25">
      <c r="A7" s="20"/>
      <c r="B7" s="15" t="s">
        <v>18</v>
      </c>
      <c r="C7" s="16" t="s">
        <v>19</v>
      </c>
      <c r="D7" s="17">
        <v>-2934930</v>
      </c>
      <c r="E7" s="18">
        <v>-3076362</v>
      </c>
      <c r="F7" s="17">
        <v>131160</v>
      </c>
      <c r="G7" s="18">
        <v>0</v>
      </c>
      <c r="H7" s="17">
        <f t="shared" si="0"/>
        <v>131160</v>
      </c>
      <c r="I7" s="17">
        <v>131160</v>
      </c>
      <c r="J7" s="17"/>
      <c r="K7" s="19" t="s">
        <v>20</v>
      </c>
    </row>
    <row r="8" spans="1:11" x14ac:dyDescent="0.25">
      <c r="A8" s="20"/>
      <c r="B8" s="20" t="s">
        <v>21</v>
      </c>
      <c r="C8" s="16" t="s">
        <v>22</v>
      </c>
      <c r="D8" s="17">
        <v>0</v>
      </c>
      <c r="E8" s="18">
        <v>27500</v>
      </c>
      <c r="F8" s="17">
        <v>-27500</v>
      </c>
      <c r="G8" s="18">
        <v>0</v>
      </c>
      <c r="H8" s="17">
        <f t="shared" si="0"/>
        <v>-27500</v>
      </c>
      <c r="I8" s="17">
        <v>-27500</v>
      </c>
      <c r="J8" s="17"/>
      <c r="K8" s="19" t="s">
        <v>23</v>
      </c>
    </row>
    <row r="9" spans="1:11" x14ac:dyDescent="0.25">
      <c r="A9" s="20"/>
      <c r="B9" s="20" t="s">
        <v>24</v>
      </c>
      <c r="C9" s="16" t="s">
        <v>25</v>
      </c>
      <c r="D9" s="17">
        <v>0</v>
      </c>
      <c r="E9" s="18">
        <v>-15540</v>
      </c>
      <c r="F9" s="17">
        <v>15540</v>
      </c>
      <c r="G9" s="18">
        <v>0</v>
      </c>
      <c r="H9" s="17">
        <f t="shared" si="0"/>
        <v>15540</v>
      </c>
      <c r="I9" s="17">
        <v>0</v>
      </c>
      <c r="J9" s="17"/>
      <c r="K9" s="19" t="s">
        <v>26</v>
      </c>
    </row>
    <row r="10" spans="1:11" ht="41.45" customHeight="1" x14ac:dyDescent="0.25">
      <c r="A10" s="20"/>
      <c r="B10" s="21" t="s">
        <v>27</v>
      </c>
      <c r="C10" s="22" t="s">
        <v>28</v>
      </c>
      <c r="D10" s="23">
        <v>0</v>
      </c>
      <c r="E10" s="24">
        <v>1370801</v>
      </c>
      <c r="F10" s="23">
        <v>-6000</v>
      </c>
      <c r="G10" s="24">
        <v>1364801</v>
      </c>
      <c r="H10" s="23">
        <f t="shared" si="0"/>
        <v>-1370801</v>
      </c>
      <c r="I10" s="23">
        <v>1500000</v>
      </c>
      <c r="J10" s="23"/>
      <c r="K10" s="25" t="s">
        <v>29</v>
      </c>
    </row>
    <row r="11" spans="1:11" x14ac:dyDescent="0.25">
      <c r="A11" s="20"/>
      <c r="B11" s="20" t="s">
        <v>30</v>
      </c>
      <c r="C11" s="16" t="s">
        <v>31</v>
      </c>
      <c r="D11" s="17">
        <v>0</v>
      </c>
      <c r="E11" s="18">
        <v>-7800</v>
      </c>
      <c r="F11" s="17">
        <v>0</v>
      </c>
      <c r="G11" s="18">
        <v>-7800</v>
      </c>
      <c r="H11" s="17">
        <f t="shared" si="0"/>
        <v>7800</v>
      </c>
      <c r="I11" s="17">
        <v>-7800</v>
      </c>
      <c r="J11" s="17"/>
      <c r="K11" s="26" t="s">
        <v>26</v>
      </c>
    </row>
    <row r="12" spans="1:11" x14ac:dyDescent="0.25">
      <c r="A12" s="20"/>
      <c r="B12" s="20" t="s">
        <v>32</v>
      </c>
      <c r="C12" s="16" t="s">
        <v>33</v>
      </c>
      <c r="D12" s="17">
        <v>0</v>
      </c>
      <c r="E12" s="18">
        <v>-3904.55</v>
      </c>
      <c r="F12" s="17">
        <v>0</v>
      </c>
      <c r="G12" s="18">
        <v>-3904.55</v>
      </c>
      <c r="H12" s="17">
        <f t="shared" si="0"/>
        <v>3904.55</v>
      </c>
      <c r="I12" s="17">
        <v>-3905</v>
      </c>
      <c r="J12" s="17"/>
      <c r="K12" s="26" t="s">
        <v>26</v>
      </c>
    </row>
    <row r="13" spans="1:11" ht="25.5" x14ac:dyDescent="0.25">
      <c r="A13" s="20"/>
      <c r="B13" s="21" t="s">
        <v>34</v>
      </c>
      <c r="C13" s="22" t="s">
        <v>35</v>
      </c>
      <c r="D13" s="23">
        <v>3087620</v>
      </c>
      <c r="E13" s="24">
        <v>0</v>
      </c>
      <c r="F13" s="23">
        <v>6231200</v>
      </c>
      <c r="G13" s="24">
        <v>0</v>
      </c>
      <c r="H13" s="23">
        <f t="shared" si="0"/>
        <v>6231200</v>
      </c>
      <c r="I13" s="23">
        <v>6231200</v>
      </c>
      <c r="J13" s="23"/>
      <c r="K13" s="25" t="s">
        <v>36</v>
      </c>
    </row>
    <row r="14" spans="1:11" x14ac:dyDescent="0.25">
      <c r="A14" s="20"/>
      <c r="B14" s="15" t="s">
        <v>37</v>
      </c>
      <c r="C14" s="16" t="s">
        <v>38</v>
      </c>
      <c r="D14" s="17">
        <v>522314</v>
      </c>
      <c r="E14" s="18">
        <v>1128687.23</v>
      </c>
      <c r="F14" s="17">
        <v>0</v>
      </c>
      <c r="G14" s="18">
        <v>50162.29</v>
      </c>
      <c r="H14" s="17">
        <f t="shared" si="0"/>
        <v>-50162.29</v>
      </c>
      <c r="I14" s="17"/>
      <c r="J14" s="17"/>
      <c r="K14" s="19" t="s">
        <v>39</v>
      </c>
    </row>
    <row r="15" spans="1:11" x14ac:dyDescent="0.25">
      <c r="A15" s="20"/>
      <c r="B15" s="15" t="s">
        <v>40</v>
      </c>
      <c r="C15" s="16" t="s">
        <v>41</v>
      </c>
      <c r="D15" s="17">
        <v>0</v>
      </c>
      <c r="E15" s="18">
        <v>5434635.8700000001</v>
      </c>
      <c r="F15" s="17">
        <v>0</v>
      </c>
      <c r="G15" s="18">
        <v>58284.38</v>
      </c>
      <c r="H15" s="17">
        <f t="shared" si="0"/>
        <v>-58284.38</v>
      </c>
      <c r="I15" s="17"/>
      <c r="J15" s="17"/>
      <c r="K15" s="19" t="s">
        <v>39</v>
      </c>
    </row>
    <row r="16" spans="1:11" x14ac:dyDescent="0.25">
      <c r="A16" s="20"/>
      <c r="B16" s="15" t="s">
        <v>42</v>
      </c>
      <c r="C16" s="16" t="s">
        <v>43</v>
      </c>
      <c r="D16" s="17">
        <v>0</v>
      </c>
      <c r="E16" s="18">
        <v>140360</v>
      </c>
      <c r="F16" s="17">
        <v>6192814</v>
      </c>
      <c r="G16" s="18">
        <v>0</v>
      </c>
      <c r="H16" s="17">
        <f t="shared" si="0"/>
        <v>6192814</v>
      </c>
      <c r="I16" s="17">
        <v>1500000</v>
      </c>
      <c r="J16" s="17"/>
      <c r="K16" s="26" t="s">
        <v>44</v>
      </c>
    </row>
    <row r="17" spans="1:11" ht="19.899999999999999" customHeight="1" x14ac:dyDescent="0.25">
      <c r="A17" s="20"/>
      <c r="B17" s="15" t="s">
        <v>45</v>
      </c>
      <c r="C17" s="16" t="s">
        <v>46</v>
      </c>
      <c r="D17" s="17">
        <v>-2200000</v>
      </c>
      <c r="E17" s="18">
        <v>-465974</v>
      </c>
      <c r="F17" s="17">
        <v>-1734026</v>
      </c>
      <c r="G17" s="18">
        <v>0</v>
      </c>
      <c r="H17" s="17">
        <f t="shared" si="0"/>
        <v>-1734026</v>
      </c>
      <c r="I17" s="17">
        <v>0</v>
      </c>
      <c r="J17" s="17"/>
      <c r="K17" s="19" t="s">
        <v>47</v>
      </c>
    </row>
    <row r="18" spans="1:11" x14ac:dyDescent="0.25">
      <c r="A18" s="20"/>
      <c r="B18" s="15" t="s">
        <v>48</v>
      </c>
      <c r="C18" s="16" t="s">
        <v>49</v>
      </c>
      <c r="D18" s="17">
        <v>-2473000</v>
      </c>
      <c r="E18" s="18">
        <v>-2480609.6</v>
      </c>
      <c r="F18" s="17">
        <v>-2468940</v>
      </c>
      <c r="G18" s="18">
        <v>-2476550</v>
      </c>
      <c r="H18" s="17">
        <f t="shared" si="0"/>
        <v>7610</v>
      </c>
      <c r="I18" s="17">
        <v>-2468940</v>
      </c>
      <c r="J18" s="17"/>
      <c r="K18" s="26" t="s">
        <v>50</v>
      </c>
    </row>
    <row r="19" spans="1:11" x14ac:dyDescent="0.25">
      <c r="A19" s="20"/>
      <c r="B19" s="15" t="s">
        <v>51</v>
      </c>
      <c r="C19" s="16" t="s">
        <v>52</v>
      </c>
      <c r="D19" s="17">
        <v>0</v>
      </c>
      <c r="E19" s="18">
        <v>-931516.38</v>
      </c>
      <c r="F19" s="17">
        <v>16000</v>
      </c>
      <c r="G19" s="18">
        <v>68662.62</v>
      </c>
      <c r="H19" s="17">
        <f t="shared" si="0"/>
        <v>-52662.619999999995</v>
      </c>
      <c r="I19" s="17">
        <v>68663</v>
      </c>
      <c r="J19" s="17"/>
      <c r="K19" s="26" t="s">
        <v>50</v>
      </c>
    </row>
    <row r="20" spans="1:11" x14ac:dyDescent="0.25">
      <c r="A20" s="20"/>
      <c r="B20" s="15" t="s">
        <v>53</v>
      </c>
      <c r="C20" s="16" t="s">
        <v>54</v>
      </c>
      <c r="D20" s="17">
        <v>0</v>
      </c>
      <c r="E20" s="18">
        <v>29378.76</v>
      </c>
      <c r="F20" s="17">
        <v>270000</v>
      </c>
      <c r="G20" s="18">
        <v>29378.76</v>
      </c>
      <c r="H20" s="17">
        <f t="shared" si="0"/>
        <v>240621.24</v>
      </c>
      <c r="I20" s="17">
        <v>270000</v>
      </c>
      <c r="J20" s="17"/>
      <c r="K20" s="26" t="s">
        <v>55</v>
      </c>
    </row>
    <row r="21" spans="1:11" x14ac:dyDescent="0.25">
      <c r="A21" s="20"/>
      <c r="B21" s="15" t="s">
        <v>56</v>
      </c>
      <c r="C21" s="16" t="s">
        <v>57</v>
      </c>
      <c r="D21" s="17">
        <v>0</v>
      </c>
      <c r="E21" s="18">
        <v>446576.76</v>
      </c>
      <c r="F21" s="17">
        <v>446577</v>
      </c>
      <c r="G21" s="18">
        <v>446576.76</v>
      </c>
      <c r="H21" s="17">
        <f t="shared" si="0"/>
        <v>0.23999999999068677</v>
      </c>
      <c r="I21" s="17">
        <v>446577</v>
      </c>
      <c r="J21" s="17"/>
      <c r="K21" s="26" t="s">
        <v>26</v>
      </c>
    </row>
    <row r="22" spans="1:11" ht="25.5" x14ac:dyDescent="0.25">
      <c r="A22" s="20"/>
      <c r="B22" s="27" t="s">
        <v>58</v>
      </c>
      <c r="C22" s="22" t="s">
        <v>59</v>
      </c>
      <c r="D22" s="23">
        <v>0</v>
      </c>
      <c r="E22" s="24">
        <v>-50000</v>
      </c>
      <c r="F22" s="23">
        <v>-38040</v>
      </c>
      <c r="G22" s="24">
        <v>-50000</v>
      </c>
      <c r="H22" s="23">
        <f t="shared" si="0"/>
        <v>11960</v>
      </c>
      <c r="I22" s="23">
        <v>-38040</v>
      </c>
      <c r="J22" s="23"/>
      <c r="K22" s="25" t="s">
        <v>60</v>
      </c>
    </row>
    <row r="23" spans="1:11" x14ac:dyDescent="0.25">
      <c r="A23" s="20"/>
      <c r="B23" s="15" t="s">
        <v>61</v>
      </c>
      <c r="C23" s="16" t="s">
        <v>62</v>
      </c>
      <c r="D23" s="17">
        <v>0</v>
      </c>
      <c r="E23" s="18">
        <v>350000</v>
      </c>
      <c r="F23" s="17">
        <v>569448</v>
      </c>
      <c r="G23" s="18">
        <v>350000</v>
      </c>
      <c r="H23" s="17">
        <f t="shared" si="0"/>
        <v>219448</v>
      </c>
      <c r="I23" s="17">
        <v>569448</v>
      </c>
      <c r="J23" s="17"/>
      <c r="K23" s="19" t="s">
        <v>63</v>
      </c>
    </row>
    <row r="24" spans="1:11" x14ac:dyDescent="0.25">
      <c r="A24" s="20"/>
      <c r="B24" s="15" t="s">
        <v>64</v>
      </c>
      <c r="C24" s="16" t="s">
        <v>65</v>
      </c>
      <c r="D24" s="17">
        <v>0</v>
      </c>
      <c r="E24" s="18">
        <v>0</v>
      </c>
      <c r="F24" s="17">
        <v>314560</v>
      </c>
      <c r="G24" s="18">
        <v>0</v>
      </c>
      <c r="H24" s="17">
        <f t="shared" si="0"/>
        <v>314560</v>
      </c>
      <c r="I24" s="17">
        <v>314560</v>
      </c>
      <c r="J24" s="17"/>
      <c r="K24" s="26"/>
    </row>
    <row r="25" spans="1:11" x14ac:dyDescent="0.25">
      <c r="A25" s="20"/>
      <c r="B25" s="15" t="s">
        <v>66</v>
      </c>
      <c r="C25" s="16" t="s">
        <v>67</v>
      </c>
      <c r="D25" s="17">
        <v>964976</v>
      </c>
      <c r="E25" s="18">
        <v>1117298.55</v>
      </c>
      <c r="F25" s="17">
        <v>0</v>
      </c>
      <c r="G25" s="18">
        <v>25036.16</v>
      </c>
      <c r="H25" s="17">
        <f t="shared" si="0"/>
        <v>-25036.16</v>
      </c>
      <c r="I25" s="17"/>
      <c r="J25" s="17"/>
      <c r="K25" s="19" t="s">
        <v>39</v>
      </c>
    </row>
    <row r="26" spans="1:11" x14ac:dyDescent="0.25">
      <c r="A26" s="20"/>
      <c r="B26" s="28" t="s">
        <v>68</v>
      </c>
      <c r="C26" s="16" t="s">
        <v>69</v>
      </c>
      <c r="D26" s="17">
        <v>471260</v>
      </c>
      <c r="E26" s="18">
        <v>29426859.620000001</v>
      </c>
      <c r="F26" s="17">
        <v>0</v>
      </c>
      <c r="G26" s="18">
        <v>486068.24</v>
      </c>
      <c r="H26" s="17">
        <f t="shared" si="0"/>
        <v>-486068.24</v>
      </c>
      <c r="I26" s="17"/>
      <c r="J26" s="17"/>
      <c r="K26" s="19" t="s">
        <v>39</v>
      </c>
    </row>
    <row r="27" spans="1:11" x14ac:dyDescent="0.25">
      <c r="A27" s="20"/>
      <c r="B27" s="15" t="s">
        <v>70</v>
      </c>
      <c r="C27" s="16" t="s">
        <v>71</v>
      </c>
      <c r="D27" s="17">
        <v>1864450</v>
      </c>
      <c r="E27" s="18">
        <v>5273106.76</v>
      </c>
      <c r="F27" s="17">
        <v>0</v>
      </c>
      <c r="G27" s="18">
        <v>155406.5</v>
      </c>
      <c r="H27" s="17">
        <f t="shared" si="0"/>
        <v>-155406.5</v>
      </c>
      <c r="I27" s="17"/>
      <c r="J27" s="17"/>
      <c r="K27" s="19" t="s">
        <v>39</v>
      </c>
    </row>
    <row r="28" spans="1:11" x14ac:dyDescent="0.25">
      <c r="A28" s="20"/>
      <c r="B28" s="28" t="s">
        <v>72</v>
      </c>
      <c r="C28" s="16" t="s">
        <v>73</v>
      </c>
      <c r="D28" s="17">
        <v>24000</v>
      </c>
      <c r="E28" s="18">
        <v>86820.5</v>
      </c>
      <c r="F28" s="17">
        <v>0</v>
      </c>
      <c r="G28" s="18">
        <v>62820.5</v>
      </c>
      <c r="H28" s="17">
        <f t="shared" si="0"/>
        <v>-62820.5</v>
      </c>
      <c r="I28" s="17"/>
      <c r="J28" s="17"/>
      <c r="K28" s="19" t="s">
        <v>39</v>
      </c>
    </row>
    <row r="29" spans="1:11" x14ac:dyDescent="0.25">
      <c r="A29" s="20"/>
      <c r="B29" s="15" t="s">
        <v>74</v>
      </c>
      <c r="C29" s="16" t="s">
        <v>75</v>
      </c>
      <c r="D29" s="17">
        <v>0</v>
      </c>
      <c r="E29" s="18">
        <v>0</v>
      </c>
      <c r="F29" s="17">
        <v>1018000</v>
      </c>
      <c r="G29" s="18">
        <v>0</v>
      </c>
      <c r="H29" s="17">
        <f t="shared" si="0"/>
        <v>1018000</v>
      </c>
      <c r="I29" s="17"/>
      <c r="J29" s="17"/>
      <c r="K29" s="26" t="s">
        <v>76</v>
      </c>
    </row>
    <row r="30" spans="1:11" x14ac:dyDescent="0.25">
      <c r="A30" s="20"/>
      <c r="B30" s="15" t="s">
        <v>77</v>
      </c>
      <c r="C30" s="16" t="s">
        <v>78</v>
      </c>
      <c r="D30" s="17">
        <v>0</v>
      </c>
      <c r="E30" s="18">
        <v>3622.26</v>
      </c>
      <c r="F30" s="17">
        <v>0</v>
      </c>
      <c r="G30" s="18">
        <v>1698.26</v>
      </c>
      <c r="H30" s="17">
        <f t="shared" si="0"/>
        <v>-1698.26</v>
      </c>
      <c r="I30" s="17"/>
      <c r="J30" s="17"/>
      <c r="K30" s="19" t="s">
        <v>39</v>
      </c>
    </row>
    <row r="31" spans="1:11" x14ac:dyDescent="0.25">
      <c r="A31" s="20"/>
      <c r="B31" s="15" t="s">
        <v>79</v>
      </c>
      <c r="C31" s="16" t="s">
        <v>80</v>
      </c>
      <c r="D31" s="17">
        <v>0</v>
      </c>
      <c r="E31" s="18">
        <v>1970137.89</v>
      </c>
      <c r="F31" s="17">
        <v>0</v>
      </c>
      <c r="G31" s="18">
        <v>152432.07999999999</v>
      </c>
      <c r="H31" s="17">
        <f t="shared" si="0"/>
        <v>-152432.07999999999</v>
      </c>
      <c r="I31" s="17"/>
      <c r="J31" s="17"/>
      <c r="K31" s="19" t="s">
        <v>39</v>
      </c>
    </row>
    <row r="32" spans="1:11" x14ac:dyDescent="0.25">
      <c r="A32" s="20"/>
      <c r="B32" s="28" t="s">
        <v>81</v>
      </c>
      <c r="C32" s="16" t="s">
        <v>82</v>
      </c>
      <c r="D32" s="17">
        <v>0</v>
      </c>
      <c r="E32" s="18">
        <v>1434696.62</v>
      </c>
      <c r="F32" s="17">
        <v>0</v>
      </c>
      <c r="G32" s="18">
        <v>520852.9</v>
      </c>
      <c r="H32" s="17">
        <f t="shared" si="0"/>
        <v>-520852.9</v>
      </c>
      <c r="I32" s="17"/>
      <c r="J32" s="17"/>
      <c r="K32" s="19" t="s">
        <v>39</v>
      </c>
    </row>
    <row r="33" spans="1:11" x14ac:dyDescent="0.25">
      <c r="A33" s="20"/>
      <c r="B33" s="28" t="s">
        <v>83</v>
      </c>
      <c r="C33" s="16" t="s">
        <v>84</v>
      </c>
      <c r="D33" s="17">
        <v>0</v>
      </c>
      <c r="E33" s="18">
        <v>1190925.4099999999</v>
      </c>
      <c r="F33" s="17">
        <v>0</v>
      </c>
      <c r="G33" s="18">
        <v>633530</v>
      </c>
      <c r="H33" s="17">
        <f t="shared" si="0"/>
        <v>-633530</v>
      </c>
      <c r="I33" s="17"/>
      <c r="J33" s="17"/>
      <c r="K33" s="19" t="s">
        <v>39</v>
      </c>
    </row>
    <row r="34" spans="1:11" x14ac:dyDescent="0.25">
      <c r="A34" s="20"/>
      <c r="B34" s="28" t="s">
        <v>85</v>
      </c>
      <c r="C34" s="16" t="s">
        <v>86</v>
      </c>
      <c r="D34" s="17">
        <v>66267396</v>
      </c>
      <c r="E34" s="18">
        <v>66011576.140000001</v>
      </c>
      <c r="F34" s="17">
        <v>255819</v>
      </c>
      <c r="G34" s="18">
        <v>0</v>
      </c>
      <c r="H34" s="17">
        <f t="shared" si="0"/>
        <v>255819</v>
      </c>
      <c r="I34" s="17">
        <v>200000</v>
      </c>
      <c r="J34" s="17"/>
      <c r="K34" s="26" t="s">
        <v>50</v>
      </c>
    </row>
    <row r="35" spans="1:11" x14ac:dyDescent="0.25">
      <c r="A35" s="20"/>
      <c r="B35" s="15" t="s">
        <v>87</v>
      </c>
      <c r="C35" s="16" t="s">
        <v>88</v>
      </c>
      <c r="D35" s="17">
        <v>5812100</v>
      </c>
      <c r="E35" s="18">
        <v>5332681.25</v>
      </c>
      <c r="F35" s="17">
        <v>505395</v>
      </c>
      <c r="G35" s="18">
        <v>25976.6</v>
      </c>
      <c r="H35" s="17">
        <f t="shared" si="0"/>
        <v>479418.4</v>
      </c>
      <c r="I35" s="17">
        <v>25977</v>
      </c>
      <c r="J35" s="17"/>
      <c r="K35" s="26" t="s">
        <v>50</v>
      </c>
    </row>
    <row r="36" spans="1:11" x14ac:dyDescent="0.25">
      <c r="A36" s="20"/>
      <c r="B36" s="28" t="s">
        <v>89</v>
      </c>
      <c r="C36" s="16" t="s">
        <v>90</v>
      </c>
      <c r="D36" s="17">
        <v>4308440</v>
      </c>
      <c r="E36" s="18">
        <v>4505408.45</v>
      </c>
      <c r="F36" s="17">
        <v>0</v>
      </c>
      <c r="G36" s="18">
        <v>-26029.599999999999</v>
      </c>
      <c r="H36" s="17">
        <f t="shared" si="0"/>
        <v>26029.599999999999</v>
      </c>
      <c r="I36" s="17"/>
      <c r="J36" s="17"/>
      <c r="K36" s="19" t="s">
        <v>39</v>
      </c>
    </row>
    <row r="37" spans="1:11" x14ac:dyDescent="0.25">
      <c r="A37" s="20"/>
      <c r="B37" s="28" t="s">
        <v>91</v>
      </c>
      <c r="C37" s="29" t="s">
        <v>92</v>
      </c>
      <c r="D37" s="17">
        <v>0</v>
      </c>
      <c r="E37" s="18">
        <v>0</v>
      </c>
      <c r="F37" s="17">
        <v>14815046</v>
      </c>
      <c r="G37" s="18">
        <v>0</v>
      </c>
      <c r="H37" s="17">
        <f t="shared" si="0"/>
        <v>14815046</v>
      </c>
      <c r="I37" s="17">
        <v>14815046</v>
      </c>
      <c r="J37" s="17"/>
      <c r="K37" s="26" t="s">
        <v>93</v>
      </c>
    </row>
    <row r="38" spans="1:11" x14ac:dyDescent="0.25">
      <c r="A38" s="20"/>
      <c r="B38" s="28" t="s">
        <v>94</v>
      </c>
      <c r="C38" s="16" t="s">
        <v>95</v>
      </c>
      <c r="D38" s="17">
        <v>2200000</v>
      </c>
      <c r="E38" s="18">
        <v>2167578.41</v>
      </c>
      <c r="F38" s="17">
        <v>41829</v>
      </c>
      <c r="G38" s="18">
        <v>0</v>
      </c>
      <c r="H38" s="17">
        <f t="shared" si="0"/>
        <v>41829</v>
      </c>
      <c r="I38" s="17">
        <v>-158000</v>
      </c>
      <c r="J38" s="17"/>
      <c r="K38" s="26" t="s">
        <v>96</v>
      </c>
    </row>
    <row r="39" spans="1:11" x14ac:dyDescent="0.25">
      <c r="A39" s="20"/>
      <c r="B39" s="28" t="s">
        <v>97</v>
      </c>
      <c r="C39" s="16" t="s">
        <v>98</v>
      </c>
      <c r="D39" s="17">
        <v>0</v>
      </c>
      <c r="E39" s="18">
        <v>2669051.2599999998</v>
      </c>
      <c r="F39" s="17">
        <v>-2669050</v>
      </c>
      <c r="G39" s="18">
        <v>0</v>
      </c>
      <c r="H39" s="17">
        <f t="shared" si="0"/>
        <v>-2669050</v>
      </c>
      <c r="I39" s="17"/>
      <c r="J39" s="17"/>
      <c r="K39" s="26" t="s">
        <v>99</v>
      </c>
    </row>
    <row r="40" spans="1:11" x14ac:dyDescent="0.25">
      <c r="A40" s="20"/>
      <c r="B40" s="30"/>
      <c r="C40" s="16"/>
      <c r="D40" s="30"/>
      <c r="E40" s="16"/>
      <c r="F40" s="30"/>
      <c r="G40" s="16"/>
      <c r="H40" s="30"/>
      <c r="I40" s="17"/>
      <c r="J40" s="42"/>
      <c r="K40" s="31"/>
    </row>
    <row r="41" spans="1:11" x14ac:dyDescent="0.25">
      <c r="A41" s="32"/>
      <c r="B41" s="2"/>
      <c r="C41" s="33"/>
      <c r="D41" s="2"/>
      <c r="E41" s="33"/>
      <c r="F41" s="2"/>
      <c r="G41" s="33"/>
      <c r="H41" s="2"/>
      <c r="I41" s="34"/>
      <c r="J41" s="43"/>
      <c r="K41" s="35"/>
    </row>
    <row r="42" spans="1:11" x14ac:dyDescent="0.25">
      <c r="A42" s="36"/>
      <c r="B42" s="6"/>
      <c r="C42" s="37"/>
      <c r="D42" s="38">
        <f t="shared" ref="D42:I42" si="1">SUM(D6:D41)</f>
        <v>81014626</v>
      </c>
      <c r="E42" s="39">
        <f t="shared" si="1"/>
        <v>126100979.13</v>
      </c>
      <c r="F42" s="38">
        <f t="shared" si="1"/>
        <v>23964849</v>
      </c>
      <c r="G42" s="39">
        <f t="shared" si="1"/>
        <v>1867402.9</v>
      </c>
      <c r="H42" s="38">
        <f t="shared" si="1"/>
        <v>22097446.100000001</v>
      </c>
      <c r="I42" s="38">
        <f t="shared" si="1"/>
        <v>23368446</v>
      </c>
      <c r="J42" s="44"/>
      <c r="K42" s="4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92054/17</EnclosureFileNumber>
    <MeetingStartDate xmlns="d08b57ff-b9b7-4581-975d-98f87b579a51">2017-06-13T14:00:00+00:00</MeetingStartDate>
    <AgendaId xmlns="d08b57ff-b9b7-4581-975d-98f87b579a51">6985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2552111</FusionId>
    <DocumentType xmlns="d08b57ff-b9b7-4581-975d-98f87b579a51"/>
    <AgendaAccessLevelName xmlns="d08b57ff-b9b7-4581-975d-98f87b579a51">Åben</AgendaAccessLevelName>
    <UNC xmlns="d08b57ff-b9b7-4581-975d-98f87b579a51">2310642</UNC>
    <MeetingDateAndTime xmlns="d08b57ff-b9b7-4581-975d-98f87b579a51">13-06-2017 fra 16:00 - 18:34</MeetingDateAndTime>
    <MeetingTitle xmlns="d08b57ff-b9b7-4581-975d-98f87b579a51">13-06-2017</MeetingTitle>
    <MeetingEndDate xmlns="d08b57ff-b9b7-4581-975d-98f87b579a51">2017-06-13T16:34:00+00:00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6A5E54A5-C76C-4A5B-8111-82150BC827A2}"/>
</file>

<file path=customXml/itemProps2.xml><?xml version="1.0" encoding="utf-8"?>
<ds:datastoreItem xmlns:ds="http://schemas.openxmlformats.org/officeDocument/2006/customXml" ds:itemID="{7F93540E-733D-4B9A-8545-C162EC03FC52}"/>
</file>

<file path=customXml/itemProps3.xml><?xml version="1.0" encoding="utf-8"?>
<ds:datastoreItem xmlns:ds="http://schemas.openxmlformats.org/officeDocument/2006/customXml" ds:itemID="{2ABDF73E-1BC0-485C-AD63-D960BA9E02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Anlægsudg. 30.04.2017 Status,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ØKE-13-06-2017 - Bilag 1165.03 Budgetopfølgning 30 april 2017 - Udvalget for Økonomi og  erhverv - A…</dc:title>
  <dc:creator>Peder Sandfeld</dc:creator>
  <cp:lastModifiedBy>Peder Sandfeld</cp:lastModifiedBy>
  <dcterms:created xsi:type="dcterms:W3CDTF">2017-06-01T12:19:00Z</dcterms:created>
  <dcterms:modified xsi:type="dcterms:W3CDTF">2017-06-01T14:47:10Z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